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indys Data PAN\2102 Coverdell\Year 2\RFA\Docs to post on website\"/>
    </mc:Choice>
  </mc:AlternateContent>
  <xr:revisionPtr revIDLastSave="0" documentId="13_ncr:1_{C63829D5-D8EA-4AEE-A54B-EAFEDF27BB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verdell Budget Narrative" sheetId="4" r:id="rId1"/>
  </sheets>
  <definedNames>
    <definedName name="_xlnm.Print_Titles" localSheetId="0">'Coverdell Budget Narrative'!#REF!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" l="1"/>
  <c r="H27" i="4" s="1"/>
  <c r="F13" i="4"/>
  <c r="G10" i="4"/>
  <c r="E13" i="4" l="1"/>
  <c r="D13" i="4"/>
  <c r="G13" i="4" l="1"/>
  <c r="H18" i="4" l="1"/>
  <c r="G32" i="4" s="1"/>
  <c r="H34" i="4" s="1"/>
  <c r="H36" i="4" s="1"/>
</calcChain>
</file>

<file path=xl/sharedStrings.xml><?xml version="1.0" encoding="utf-8"?>
<sst xmlns="http://schemas.openxmlformats.org/spreadsheetml/2006/main" count="38" uniqueCount="35">
  <si>
    <t>Budget Narrative</t>
  </si>
  <si>
    <t>Salaries</t>
  </si>
  <si>
    <t>Fringe Benefits</t>
  </si>
  <si>
    <t>FICA 7.65%</t>
  </si>
  <si>
    <t>Total</t>
  </si>
  <si>
    <t>In-State Travel</t>
  </si>
  <si>
    <t>Total Personnel</t>
  </si>
  <si>
    <t xml:space="preserve"> Salary</t>
  </si>
  <si>
    <t xml:space="preserve"> FTE</t>
  </si>
  <si>
    <t>Total Budget</t>
  </si>
  <si>
    <t xml:space="preserve">Total </t>
  </si>
  <si>
    <t># Mths</t>
  </si>
  <si>
    <t>Administrative Overhead</t>
  </si>
  <si>
    <t>Personnel</t>
  </si>
  <si>
    <t>Retirement 12%</t>
  </si>
  <si>
    <t>Medical Insurance @ $5,000/Yr</t>
  </si>
  <si>
    <t># Staff</t>
  </si>
  <si>
    <t xml:space="preserve">Mileage </t>
  </si>
  <si>
    <t>Note:  Please round the total categorical budget amounts to whole dollars as shown</t>
  </si>
  <si>
    <t>NAME OF ORGANIZATION</t>
  </si>
  <si>
    <t xml:space="preserve">Travel </t>
  </si>
  <si>
    <r>
      <rPr>
        <b/>
        <sz val="11"/>
        <rFont val="Calibri"/>
        <family val="2"/>
        <scheme val="minor"/>
      </rPr>
      <t>Justification:</t>
    </r>
    <r>
      <rPr>
        <sz val="11"/>
        <rFont val="Calibri"/>
        <family val="2"/>
        <scheme val="minor"/>
      </rPr>
      <t xml:space="preserve"> </t>
    </r>
  </si>
  <si>
    <t xml:space="preserve">Total Travel </t>
  </si>
  <si>
    <t>Indirect Cost</t>
  </si>
  <si>
    <t>Total Indirect Cost</t>
  </si>
  <si>
    <t>PLEASE INCLUDE THE PROPOSED INDIRECT COST RATE (%).</t>
  </si>
  <si>
    <t>Travel required for staff to attend meetings and to collaborate with local communities and partners.</t>
  </si>
  <si>
    <t># trips</t>
  </si>
  <si>
    <t># Miles</t>
  </si>
  <si>
    <t>Cost Per Mile</t>
  </si>
  <si>
    <t>Paul Coverdell National Acute Stroke Program</t>
  </si>
  <si>
    <t>The SSC Coordinator will implement SSC strategies as outlined in the approved application.</t>
  </si>
  <si>
    <t>This is an example: please change the rates to reflect your current fringe benefits.</t>
  </si>
  <si>
    <t>SSC Coordinator</t>
  </si>
  <si>
    <t>August 1, 2022 - June 29,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</si>
</sst>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&quot;$&quot;#,##0"/>
    <numFmt numFmtId="166" formatCode="&quot;$&quot;#,##0.000_);[Red]\(&quot;$&quot;#,##0.000\)"/>
  </numFmts>
  <fonts count="10" x14ac:knownFonts="1">
    <font>
      <sz val="10"/>
      <name val="Times New Roman"/>
      <family val="1"/>
    </font>
    <font>
      <sz val="1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6" borderId="0" xfId="0" applyFont="1" applyFill="1"/>
    <xf numFmtId="0" fontId="7" fillId="6" borderId="0" xfId="0" applyFont="1" applyFill="1" applyBorder="1" applyAlignment="1">
      <alignment horizontal="center"/>
    </xf>
    <xf numFmtId="0" fontId="7" fillId="6" borderId="0" xfId="0" applyFont="1" applyFill="1" applyBorder="1" applyAlignment="1"/>
    <xf numFmtId="9" fontId="7" fillId="6" borderId="0" xfId="0" applyNumberFormat="1" applyFont="1" applyFill="1" applyBorder="1" applyAlignment="1">
      <alignment horizontal="center"/>
    </xf>
    <xf numFmtId="165" fontId="7" fillId="6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/>
    <xf numFmtId="164" fontId="7" fillId="6" borderId="0" xfId="0" applyNumberFormat="1" applyFont="1" applyFill="1" applyBorder="1" applyAlignment="1">
      <alignment horizontal="center"/>
    </xf>
    <xf numFmtId="164" fontId="4" fillId="6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/>
    <xf numFmtId="164" fontId="7" fillId="3" borderId="0" xfId="0" applyNumberFormat="1" applyFont="1" applyFill="1" applyBorder="1" applyAlignment="1"/>
    <xf numFmtId="0" fontId="4" fillId="6" borderId="0" xfId="0" applyFont="1" applyFill="1" applyBorder="1"/>
    <xf numFmtId="0" fontId="4" fillId="6" borderId="1" xfId="0" applyFont="1" applyFill="1" applyBorder="1" applyAlignment="1">
      <alignment horizontal="center"/>
    </xf>
    <xf numFmtId="165" fontId="7" fillId="6" borderId="0" xfId="0" applyNumberFormat="1" applyFont="1" applyFill="1" applyBorder="1"/>
    <xf numFmtId="0" fontId="7" fillId="6" borderId="0" xfId="0" applyFont="1" applyFill="1" applyBorder="1"/>
    <xf numFmtId="0" fontId="7" fillId="6" borderId="0" xfId="0" applyFont="1" applyFill="1" applyAlignment="1">
      <alignment horizontal="center"/>
    </xf>
    <xf numFmtId="0" fontId="7" fillId="6" borderId="0" xfId="0" applyFont="1" applyFill="1" applyBorder="1" applyAlignment="1">
      <alignment horizontal="left"/>
    </xf>
    <xf numFmtId="164" fontId="7" fillId="6" borderId="0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center"/>
    </xf>
    <xf numFmtId="165" fontId="7" fillId="3" borderId="0" xfId="0" applyNumberFormat="1" applyFont="1" applyFill="1" applyBorder="1"/>
    <xf numFmtId="0" fontId="4" fillId="6" borderId="1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right"/>
    </xf>
    <xf numFmtId="0" fontId="9" fillId="2" borderId="7" xfId="0" applyFont="1" applyFill="1" applyBorder="1"/>
    <xf numFmtId="0" fontId="4" fillId="2" borderId="8" xfId="0" applyFont="1" applyFill="1" applyBorder="1"/>
    <xf numFmtId="0" fontId="7" fillId="2" borderId="8" xfId="0" applyFont="1" applyFill="1" applyBorder="1"/>
    <xf numFmtId="7" fontId="4" fillId="2" borderId="8" xfId="0" applyNumberFormat="1" applyFont="1" applyFill="1" applyBorder="1"/>
    <xf numFmtId="164" fontId="7" fillId="2" borderId="8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right"/>
    </xf>
    <xf numFmtId="0" fontId="7" fillId="0" borderId="0" xfId="0" applyFont="1" applyBorder="1"/>
    <xf numFmtId="7" fontId="7" fillId="0" borderId="0" xfId="0" applyNumberFormat="1" applyFont="1" applyBorder="1"/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/>
    <xf numFmtId="0" fontId="7" fillId="0" borderId="0" xfId="0" applyFont="1"/>
    <xf numFmtId="0" fontId="4" fillId="6" borderId="0" xfId="0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165" fontId="7" fillId="6" borderId="0" xfId="0" applyNumberFormat="1" applyFont="1" applyFill="1" applyBorder="1" applyAlignment="1">
      <alignment horizontal="center" wrapText="1"/>
    </xf>
    <xf numFmtId="0" fontId="3" fillId="7" borderId="0" xfId="0" applyFont="1" applyFill="1" applyBorder="1" applyAlignment="1"/>
    <xf numFmtId="164" fontId="3" fillId="7" borderId="0" xfId="0" applyNumberFormat="1" applyFont="1" applyFill="1" applyBorder="1" applyAlignment="1"/>
    <xf numFmtId="0" fontId="6" fillId="7" borderId="0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center"/>
    </xf>
    <xf numFmtId="0" fontId="4" fillId="6" borderId="5" xfId="0" applyFont="1" applyFill="1" applyBorder="1" applyAlignment="1"/>
    <xf numFmtId="0" fontId="7" fillId="6" borderId="5" xfId="0" applyFont="1" applyFill="1" applyBorder="1" applyAlignment="1"/>
    <xf numFmtId="0" fontId="7" fillId="3" borderId="5" xfId="0" applyFont="1" applyFill="1" applyBorder="1" applyAlignment="1"/>
    <xf numFmtId="0" fontId="4" fillId="6" borderId="5" xfId="0" applyFont="1" applyFill="1" applyBorder="1"/>
    <xf numFmtId="0" fontId="7" fillId="6" borderId="5" xfId="0" applyFont="1" applyFill="1" applyBorder="1"/>
    <xf numFmtId="0" fontId="8" fillId="6" borderId="5" xfId="0" applyFont="1" applyFill="1" applyBorder="1" applyAlignment="1">
      <alignment horizontal="left"/>
    </xf>
    <xf numFmtId="0" fontId="7" fillId="3" borderId="5" xfId="0" applyFont="1" applyFill="1" applyBorder="1"/>
    <xf numFmtId="0" fontId="6" fillId="3" borderId="5" xfId="0" applyFont="1" applyFill="1" applyBorder="1" applyAlignment="1">
      <alignment horizontal="left"/>
    </xf>
    <xf numFmtId="165" fontId="4" fillId="7" borderId="0" xfId="0" applyNumberFormat="1" applyFont="1" applyFill="1" applyBorder="1" applyAlignment="1"/>
    <xf numFmtId="165" fontId="4" fillId="7" borderId="0" xfId="0" applyNumberFormat="1" applyFont="1" applyFill="1" applyBorder="1" applyAlignment="1">
      <alignment horizontal="right"/>
    </xf>
    <xf numFmtId="0" fontId="9" fillId="7" borderId="5" xfId="0" applyFont="1" applyFill="1" applyBorder="1" applyAlignment="1"/>
    <xf numFmtId="0" fontId="9" fillId="7" borderId="5" xfId="0" applyFont="1" applyFill="1" applyBorder="1" applyAlignment="1">
      <alignment horizontal="left"/>
    </xf>
    <xf numFmtId="164" fontId="4" fillId="6" borderId="1" xfId="0" applyNumberFormat="1" applyFont="1" applyFill="1" applyBorder="1" applyAlignment="1">
      <alignment horizontal="center"/>
    </xf>
    <xf numFmtId="165" fontId="4" fillId="6" borderId="0" xfId="0" applyNumberFormat="1" applyFont="1" applyFill="1" applyBorder="1" applyAlignment="1">
      <alignment horizontal="center"/>
    </xf>
    <xf numFmtId="165" fontId="4" fillId="6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5" fillId="6" borderId="5" xfId="0" applyFont="1" applyFill="1" applyBorder="1"/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8" fontId="7" fillId="6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center" wrapText="1"/>
    </xf>
    <xf numFmtId="166" fontId="7" fillId="6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9F8F5"/>
      <color rgb="FFEBE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8"/>
  <sheetViews>
    <sheetView tabSelected="1" zoomScaleNormal="100" zoomScaleSheetLayoutView="100" workbookViewId="0">
      <selection activeCell="M14" sqref="M14"/>
    </sheetView>
  </sheetViews>
  <sheetFormatPr defaultColWidth="9.33203125" defaultRowHeight="12.75" customHeight="1" x14ac:dyDescent="0.25"/>
  <cols>
    <col min="1" max="1" width="43.1640625" style="1" customWidth="1"/>
    <col min="2" max="2" width="20.1640625" style="1" customWidth="1"/>
    <col min="3" max="3" width="10.1640625" style="1" customWidth="1"/>
    <col min="4" max="4" width="13.83203125" style="1" customWidth="1"/>
    <col min="5" max="5" width="13.1640625" style="1" customWidth="1"/>
    <col min="6" max="6" width="17.1640625" style="2" customWidth="1"/>
    <col min="7" max="7" width="16.5" style="4" customWidth="1"/>
    <col min="8" max="8" width="18.83203125" style="3" customWidth="1"/>
    <col min="9" max="10" width="10.1640625" style="1" bestFit="1" customWidth="1"/>
    <col min="11" max="16384" width="9.33203125" style="1"/>
  </cols>
  <sheetData>
    <row r="1" spans="1:11" ht="15" customHeight="1" x14ac:dyDescent="0.25">
      <c r="A1" s="73" t="s">
        <v>19</v>
      </c>
      <c r="B1" s="74"/>
      <c r="C1" s="74"/>
      <c r="D1" s="74"/>
      <c r="E1" s="74"/>
      <c r="F1" s="74"/>
      <c r="G1" s="74"/>
      <c r="H1" s="75"/>
    </row>
    <row r="2" spans="1:11" ht="15" customHeight="1" x14ac:dyDescent="0.25">
      <c r="A2" s="76" t="s">
        <v>30</v>
      </c>
      <c r="B2" s="77"/>
      <c r="C2" s="77"/>
      <c r="D2" s="77"/>
      <c r="E2" s="77"/>
      <c r="F2" s="77"/>
      <c r="G2" s="77"/>
      <c r="H2" s="78"/>
    </row>
    <row r="3" spans="1:11" ht="15" customHeight="1" x14ac:dyDescent="0.25">
      <c r="A3" s="79" t="s">
        <v>0</v>
      </c>
      <c r="B3" s="80"/>
      <c r="C3" s="80"/>
      <c r="D3" s="80"/>
      <c r="E3" s="80"/>
      <c r="F3" s="80"/>
      <c r="G3" s="80"/>
      <c r="H3" s="81"/>
      <c r="I3" s="41"/>
    </row>
    <row r="4" spans="1:11" ht="15" customHeight="1" x14ac:dyDescent="0.25">
      <c r="A4" s="79" t="s">
        <v>34</v>
      </c>
      <c r="B4" s="80"/>
      <c r="C4" s="80"/>
      <c r="D4" s="80"/>
      <c r="E4" s="80"/>
      <c r="F4" s="80"/>
      <c r="G4" s="80"/>
      <c r="H4" s="81"/>
      <c r="I4" s="41"/>
    </row>
    <row r="5" spans="1:11" ht="3.75" customHeight="1" x14ac:dyDescent="0.25">
      <c r="A5" s="66"/>
      <c r="B5" s="64"/>
      <c r="C5" s="64"/>
      <c r="D5" s="64"/>
      <c r="E5" s="64"/>
      <c r="F5" s="64"/>
      <c r="G5" s="64"/>
      <c r="H5" s="65"/>
      <c r="I5" s="41"/>
    </row>
    <row r="6" spans="1:11" ht="15" customHeight="1" x14ac:dyDescent="0.25">
      <c r="A6" s="82" t="s">
        <v>13</v>
      </c>
      <c r="B6" s="83"/>
      <c r="C6" s="83"/>
      <c r="D6" s="83"/>
      <c r="E6" s="83"/>
      <c r="F6" s="83"/>
      <c r="G6" s="83"/>
      <c r="H6" s="84"/>
      <c r="I6" s="41"/>
    </row>
    <row r="7" spans="1:11" ht="15" hidden="1" customHeight="1" x14ac:dyDescent="0.25">
      <c r="A7" s="69"/>
      <c r="B7" s="70"/>
      <c r="C7" s="70"/>
      <c r="D7" s="70"/>
      <c r="E7" s="70"/>
      <c r="F7" s="70"/>
      <c r="G7" s="70"/>
      <c r="H7" s="71"/>
      <c r="I7" s="41"/>
    </row>
    <row r="8" spans="1:11" ht="15" customHeight="1" x14ac:dyDescent="0.25">
      <c r="A8" s="48"/>
      <c r="B8" s="6"/>
      <c r="C8" s="6"/>
      <c r="D8" s="6"/>
      <c r="E8" s="6"/>
      <c r="F8" s="6"/>
      <c r="G8" s="6"/>
      <c r="H8" s="6"/>
      <c r="I8" s="41"/>
    </row>
    <row r="9" spans="1:11" ht="15" customHeight="1" x14ac:dyDescent="0.25">
      <c r="A9" s="49" t="s">
        <v>1</v>
      </c>
      <c r="B9" s="72"/>
      <c r="C9" s="72"/>
      <c r="D9" s="16" t="s">
        <v>7</v>
      </c>
      <c r="E9" s="16" t="s">
        <v>8</v>
      </c>
      <c r="F9" s="16" t="s">
        <v>11</v>
      </c>
      <c r="G9" s="16" t="s">
        <v>4</v>
      </c>
      <c r="H9" s="7"/>
      <c r="I9" s="41"/>
    </row>
    <row r="10" spans="1:11" ht="15" customHeight="1" x14ac:dyDescent="0.25">
      <c r="A10" s="50" t="s">
        <v>33</v>
      </c>
      <c r="B10" s="72"/>
      <c r="C10" s="72"/>
      <c r="D10" s="9">
        <v>58000</v>
      </c>
      <c r="E10" s="8">
        <v>0.75</v>
      </c>
      <c r="F10" s="6">
        <v>11</v>
      </c>
      <c r="G10" s="62">
        <f>ROUND(SUM(D10*E10/12*F10),0)</f>
        <v>39875</v>
      </c>
      <c r="H10" s="7"/>
      <c r="I10" s="41"/>
    </row>
    <row r="11" spans="1:11" ht="15" customHeight="1" x14ac:dyDescent="0.25">
      <c r="A11" s="50"/>
      <c r="B11" s="72"/>
      <c r="C11" s="72"/>
      <c r="D11" s="10"/>
      <c r="E11" s="7"/>
      <c r="F11" s="7"/>
      <c r="G11" s="11"/>
      <c r="H11" s="7"/>
      <c r="I11" s="41"/>
    </row>
    <row r="12" spans="1:11" ht="42.75" customHeight="1" x14ac:dyDescent="0.25">
      <c r="A12" s="49" t="s">
        <v>2</v>
      </c>
      <c r="B12" s="72"/>
      <c r="C12" s="72"/>
      <c r="D12" s="61" t="s">
        <v>3</v>
      </c>
      <c r="E12" s="26" t="s">
        <v>14</v>
      </c>
      <c r="F12" s="26" t="s">
        <v>15</v>
      </c>
      <c r="G12" s="16" t="s">
        <v>4</v>
      </c>
      <c r="H12" s="7"/>
      <c r="I12" s="85" t="s">
        <v>32</v>
      </c>
      <c r="J12" s="85"/>
      <c r="K12" s="85"/>
    </row>
    <row r="13" spans="1:11" ht="15" customHeight="1" x14ac:dyDescent="0.25">
      <c r="A13" s="50" t="s">
        <v>33</v>
      </c>
      <c r="B13" s="72"/>
      <c r="C13" s="72"/>
      <c r="D13" s="9">
        <f>ROUND(SUM(G10*0.0765),0)</f>
        <v>3050</v>
      </c>
      <c r="E13" s="9">
        <f>ROUND(SUM(G10*0.12),0)</f>
        <v>4785</v>
      </c>
      <c r="F13" s="9">
        <f>ROUND(SUM(5000*E10/12*F10),0)</f>
        <v>3438</v>
      </c>
      <c r="G13" s="62">
        <f>ROUND(SUM(D13:F13),0)</f>
        <v>11273</v>
      </c>
      <c r="H13" s="7"/>
      <c r="I13" s="85"/>
      <c r="J13" s="85"/>
      <c r="K13" s="85"/>
    </row>
    <row r="14" spans="1:11" ht="15" customHeight="1" x14ac:dyDescent="0.25">
      <c r="A14" s="50"/>
      <c r="B14" s="7"/>
      <c r="C14" s="7"/>
      <c r="D14" s="7"/>
      <c r="E14" s="7"/>
      <c r="F14" s="7"/>
      <c r="G14" s="11"/>
      <c r="H14" s="7"/>
      <c r="I14" s="41"/>
    </row>
    <row r="15" spans="1:11" ht="15" customHeight="1" x14ac:dyDescent="0.25">
      <c r="A15" s="50" t="s">
        <v>21</v>
      </c>
      <c r="B15" s="7"/>
      <c r="C15" s="7"/>
      <c r="D15" s="7"/>
      <c r="E15" s="7"/>
      <c r="F15" s="7"/>
      <c r="G15" s="11"/>
      <c r="H15" s="7"/>
      <c r="I15" s="41"/>
    </row>
    <row r="16" spans="1:11" ht="15" customHeight="1" x14ac:dyDescent="0.25">
      <c r="A16" s="50" t="s">
        <v>31</v>
      </c>
      <c r="B16" s="7"/>
      <c r="C16" s="7"/>
      <c r="D16" s="7"/>
      <c r="E16" s="7"/>
      <c r="F16" s="7"/>
      <c r="G16" s="11"/>
      <c r="H16" s="7"/>
      <c r="I16" s="41"/>
    </row>
    <row r="17" spans="1:9" ht="15" customHeight="1" x14ac:dyDescent="0.25">
      <c r="A17" s="50"/>
      <c r="B17" s="7"/>
      <c r="C17" s="7"/>
      <c r="D17" s="7"/>
      <c r="E17" s="7"/>
      <c r="F17" s="7"/>
      <c r="G17" s="11"/>
      <c r="H17" s="7"/>
      <c r="I17" s="41"/>
    </row>
    <row r="18" spans="1:9" ht="15" customHeight="1" x14ac:dyDescent="0.25">
      <c r="A18" s="59" t="s">
        <v>6</v>
      </c>
      <c r="B18" s="45"/>
      <c r="C18" s="45"/>
      <c r="D18" s="45"/>
      <c r="E18" s="45"/>
      <c r="F18" s="45"/>
      <c r="G18" s="46"/>
      <c r="H18" s="57">
        <f>ROUND(SUM(G10+G13),0)</f>
        <v>51148</v>
      </c>
      <c r="I18" s="41"/>
    </row>
    <row r="19" spans="1:9" ht="3.75" customHeight="1" x14ac:dyDescent="0.25">
      <c r="A19" s="51"/>
      <c r="B19" s="13"/>
      <c r="C19" s="13"/>
      <c r="D19" s="13"/>
      <c r="E19" s="13"/>
      <c r="F19" s="13"/>
      <c r="G19" s="14"/>
      <c r="H19" s="13"/>
      <c r="I19" s="41"/>
    </row>
    <row r="20" spans="1:9" ht="15" customHeight="1" x14ac:dyDescent="0.25">
      <c r="A20" s="82" t="s">
        <v>20</v>
      </c>
      <c r="B20" s="83"/>
      <c r="C20" s="83"/>
      <c r="D20" s="83"/>
      <c r="E20" s="83"/>
      <c r="F20" s="83"/>
      <c r="G20" s="83"/>
      <c r="H20" s="83"/>
      <c r="I20" s="41"/>
    </row>
    <row r="21" spans="1:9" ht="15" customHeight="1" x14ac:dyDescent="0.25">
      <c r="A21" s="50"/>
      <c r="B21" s="7"/>
      <c r="C21" s="7"/>
      <c r="D21" s="7"/>
      <c r="E21" s="7"/>
      <c r="F21" s="7"/>
      <c r="G21" s="10"/>
      <c r="H21" s="7"/>
      <c r="I21" s="41"/>
    </row>
    <row r="22" spans="1:9" ht="24" customHeight="1" x14ac:dyDescent="0.25">
      <c r="A22" s="52" t="s">
        <v>5</v>
      </c>
      <c r="B22" s="16" t="s">
        <v>28</v>
      </c>
      <c r="C22" s="26" t="s">
        <v>27</v>
      </c>
      <c r="D22" s="26" t="s">
        <v>16</v>
      </c>
      <c r="E22" s="89" t="s">
        <v>29</v>
      </c>
      <c r="F22" s="89"/>
      <c r="G22" s="16" t="s">
        <v>4</v>
      </c>
      <c r="H22" s="17"/>
      <c r="I22" s="41"/>
    </row>
    <row r="23" spans="1:9" ht="15" customHeight="1" x14ac:dyDescent="0.25">
      <c r="A23" s="53" t="s">
        <v>17</v>
      </c>
      <c r="B23" s="6">
        <v>50</v>
      </c>
      <c r="C23" s="6">
        <v>5</v>
      </c>
      <c r="D23" s="19">
        <v>1</v>
      </c>
      <c r="E23" s="90">
        <v>0.58499999999999996</v>
      </c>
      <c r="F23" s="90"/>
      <c r="G23" s="62">
        <f>ROUND(SUM(B23*C23*D23*E23),0)</f>
        <v>146</v>
      </c>
      <c r="H23" s="17"/>
      <c r="I23" s="41"/>
    </row>
    <row r="24" spans="1:9" ht="15" customHeight="1" x14ac:dyDescent="0.25">
      <c r="A24" s="18"/>
      <c r="B24" s="67"/>
      <c r="C24" s="67"/>
      <c r="D24" s="19"/>
      <c r="E24" s="86"/>
      <c r="F24" s="86"/>
      <c r="G24" s="62"/>
      <c r="H24" s="17"/>
      <c r="I24" s="41"/>
    </row>
    <row r="25" spans="1:9" ht="27" customHeight="1" x14ac:dyDescent="0.25">
      <c r="A25" s="88" t="s">
        <v>26</v>
      </c>
      <c r="B25" s="88"/>
      <c r="C25" s="88"/>
      <c r="D25" s="88"/>
      <c r="E25" s="88"/>
      <c r="F25" s="88"/>
      <c r="G25" s="88"/>
      <c r="H25" s="88"/>
      <c r="I25" s="41"/>
    </row>
    <row r="26" spans="1:9" ht="15" customHeight="1" x14ac:dyDescent="0.25">
      <c r="A26" s="54"/>
      <c r="B26" s="20"/>
      <c r="C26" s="18"/>
      <c r="D26" s="18"/>
      <c r="E26" s="18"/>
      <c r="F26" s="21"/>
      <c r="G26" s="21"/>
      <c r="H26" s="17"/>
      <c r="I26" s="41"/>
    </row>
    <row r="27" spans="1:9" ht="15" customHeight="1" x14ac:dyDescent="0.25">
      <c r="A27" s="60" t="s">
        <v>22</v>
      </c>
      <c r="B27" s="47"/>
      <c r="C27" s="47"/>
      <c r="D27" s="47"/>
      <c r="E27" s="47"/>
      <c r="F27" s="47"/>
      <c r="G27" s="47"/>
      <c r="H27" s="58">
        <f>ROUND(SUM(G23),0)</f>
        <v>146</v>
      </c>
      <c r="I27" s="41"/>
    </row>
    <row r="28" spans="1:9" ht="3.75" customHeight="1" x14ac:dyDescent="0.25">
      <c r="A28" s="55"/>
      <c r="B28" s="22"/>
      <c r="C28" s="22"/>
      <c r="D28" s="22"/>
      <c r="E28" s="22"/>
      <c r="F28" s="23"/>
      <c r="G28" s="24"/>
      <c r="H28" s="25"/>
      <c r="I28" s="41"/>
    </row>
    <row r="29" spans="1:9" ht="15" customHeight="1" x14ac:dyDescent="0.25">
      <c r="A29" s="82" t="s">
        <v>23</v>
      </c>
      <c r="B29" s="83"/>
      <c r="C29" s="83"/>
      <c r="D29" s="83"/>
      <c r="E29" s="83"/>
      <c r="F29" s="83"/>
      <c r="G29" s="83"/>
      <c r="H29" s="83"/>
      <c r="I29" s="41"/>
    </row>
    <row r="30" spans="1:9" ht="12.75" customHeight="1" x14ac:dyDescent="0.25">
      <c r="A30" s="52"/>
      <c r="B30" s="15"/>
      <c r="C30" s="15"/>
      <c r="D30" s="15"/>
      <c r="E30" s="15"/>
      <c r="F30" s="42"/>
      <c r="G30" s="12"/>
      <c r="H30" s="43"/>
      <c r="I30" s="41"/>
    </row>
    <row r="31" spans="1:9" ht="15" customHeight="1" x14ac:dyDescent="0.25">
      <c r="A31" s="53" t="s">
        <v>12</v>
      </c>
      <c r="B31" s="15"/>
      <c r="C31" s="15"/>
      <c r="D31" s="15"/>
      <c r="E31" s="15"/>
      <c r="F31" s="5"/>
      <c r="G31" s="26" t="s">
        <v>10</v>
      </c>
      <c r="H31" s="43"/>
      <c r="I31" s="41"/>
    </row>
    <row r="32" spans="1:9" ht="15" customHeight="1" x14ac:dyDescent="0.25">
      <c r="A32" s="52"/>
      <c r="B32" s="15"/>
      <c r="C32" s="15"/>
      <c r="D32" s="15"/>
      <c r="E32" s="15"/>
      <c r="F32" s="5"/>
      <c r="G32" s="63">
        <f>ROUND(SUM(H18+H27)*0.1,0)</f>
        <v>5129</v>
      </c>
      <c r="H32" s="43"/>
      <c r="I32" s="41"/>
    </row>
    <row r="33" spans="1:10" ht="12.75" customHeight="1" x14ac:dyDescent="0.25">
      <c r="A33" s="68" t="s">
        <v>25</v>
      </c>
      <c r="B33" s="15"/>
      <c r="C33" s="15"/>
      <c r="D33" s="15"/>
      <c r="E33" s="15"/>
      <c r="F33" s="44"/>
      <c r="G33" s="12"/>
      <c r="H33" s="43"/>
      <c r="I33" s="41"/>
    </row>
    <row r="34" spans="1:10" ht="15" customHeight="1" x14ac:dyDescent="0.25">
      <c r="A34" s="60" t="s">
        <v>24</v>
      </c>
      <c r="B34" s="47"/>
      <c r="C34" s="47"/>
      <c r="D34" s="47"/>
      <c r="E34" s="47"/>
      <c r="F34" s="47"/>
      <c r="G34" s="47"/>
      <c r="H34" s="58">
        <f>G32</f>
        <v>5129</v>
      </c>
      <c r="I34" s="41"/>
    </row>
    <row r="35" spans="1:10" ht="3.75" customHeight="1" x14ac:dyDescent="0.25">
      <c r="A35" s="56"/>
      <c r="B35" s="27"/>
      <c r="C35" s="27"/>
      <c r="D35" s="27"/>
      <c r="E35" s="27"/>
      <c r="F35" s="27"/>
      <c r="G35" s="27"/>
      <c r="H35" s="28"/>
      <c r="I35" s="41"/>
    </row>
    <row r="36" spans="1:10" ht="15" customHeight="1" x14ac:dyDescent="0.25">
      <c r="A36" s="29" t="s">
        <v>9</v>
      </c>
      <c r="B36" s="30"/>
      <c r="C36" s="31"/>
      <c r="D36" s="31"/>
      <c r="E36" s="32"/>
      <c r="F36" s="33"/>
      <c r="G36" s="34"/>
      <c r="H36" s="35">
        <f>ROUND(SUM(H18+H27+H34),0)</f>
        <v>56423</v>
      </c>
      <c r="I36" s="41"/>
      <c r="J36" s="3"/>
    </row>
    <row r="37" spans="1:10" ht="12.75" customHeight="1" x14ac:dyDescent="0.25">
      <c r="A37" s="36"/>
      <c r="B37" s="36"/>
      <c r="C37" s="36"/>
      <c r="D37" s="36"/>
      <c r="E37" s="37"/>
      <c r="F37" s="38"/>
      <c r="G37" s="39"/>
      <c r="H37" s="40"/>
      <c r="J37" s="3"/>
    </row>
    <row r="38" spans="1:10" ht="12.75" customHeight="1" x14ac:dyDescent="0.25">
      <c r="A38" s="87" t="s">
        <v>18</v>
      </c>
      <c r="B38" s="87"/>
      <c r="C38" s="87"/>
      <c r="D38" s="87"/>
      <c r="E38" s="87"/>
      <c r="F38" s="87"/>
      <c r="G38" s="87"/>
      <c r="H38" s="87"/>
    </row>
  </sheetData>
  <mergeCells count="19">
    <mergeCell ref="I12:K13"/>
    <mergeCell ref="E24:F24"/>
    <mergeCell ref="A38:H38"/>
    <mergeCell ref="A29:H29"/>
    <mergeCell ref="A20:H20"/>
    <mergeCell ref="A25:H25"/>
    <mergeCell ref="E22:F22"/>
    <mergeCell ref="E23:F23"/>
    <mergeCell ref="B13:C13"/>
    <mergeCell ref="A1:H1"/>
    <mergeCell ref="A2:H2"/>
    <mergeCell ref="A3:H3"/>
    <mergeCell ref="A4:H4"/>
    <mergeCell ref="A6:H6"/>
    <mergeCell ref="A7:H7"/>
    <mergeCell ref="B9:C9"/>
    <mergeCell ref="B10:C10"/>
    <mergeCell ref="B11:C11"/>
    <mergeCell ref="B12:C12"/>
  </mergeCells>
  <printOptions gridLines="1"/>
  <pageMargins left="0.7" right="0.7" top="0.75" bottom="0.75" header="0.3" footer="0.3"/>
  <pageSetup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Coverdell Budget Narrative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Contracts</dc:creator>
  <cp:lastModifiedBy>Stevenson, Cindy</cp:lastModifiedBy>
  <cp:lastPrinted>2016-04-27T13:29:42Z</cp:lastPrinted>
  <dcterms:created xsi:type="dcterms:W3CDTF">2007-03-08T14:41:09Z</dcterms:created>
  <dcterms:modified xsi:type="dcterms:W3CDTF">2022-02-02T14:55:19Z</dcterms:modified>
</cp:coreProperties>
</file>